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<sst xmlns="http://schemas.openxmlformats.org/spreadsheetml/2006/main" count="30" uniqueCount="23">
  <si>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Kasumiaruanne</t>
  </si>
  <si>
    <t>Müüdud toodete kulu</t>
  </si>
  <si>
    <t>Tegevuskulud</t>
  </si>
  <si>
    <t>Muud ärikulud</t>
  </si>
  <si>
    <t>Tööjõu kulud</t>
  </si>
  <si>
    <t>Intressikulud</t>
  </si>
  <si>
    <t>Muud tulud-kulud</t>
  </si>
  <si>
    <t>Maksueelne kasum</t>
  </si>
  <si>
    <t>Tulumaks</t>
  </si>
  <si>
    <t>Müügitulu</t>
  </si>
  <si>
    <t>Muud äritulud</t>
  </si>
  <si>
    <t>Müügitulu kokku</t>
  </si>
  <si>
    <t>Brutokasum</t>
  </si>
  <si>
    <t>Põhivara kulum ja väärtuse langus</t>
  </si>
  <si>
    <t>Ärikasum</t>
  </si>
  <si>
    <t>Netokasum</t>
  </si>
  <si>
    <t>%</t>
  </si>
  <si>
    <t>Looduspere OÜ</t>
  </si>
  <si>
    <t>Aarensen OÜ</t>
  </si>
  <si>
    <t>2008</t>
  </si>
  <si>
    <t>2009</t>
  </si>
  <si>
    <t>Tervitus OÜ</t>
  </si>
  <si>
    <t>Muutus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</si>
</sst>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_ ;[Red]\-#,##0\ "/>
    <numFmt numFmtId="176" formatCode="0.0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1" fontId="7" fillId="2" borderId="1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10" fontId="6" fillId="0" borderId="1" xfId="21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9" fontId="6" fillId="0" borderId="1" xfId="21" applyFont="1" applyFill="1" applyBorder="1" applyAlignment="1">
      <alignment/>
    </xf>
    <xf numFmtId="9" fontId="6" fillId="0" borderId="1" xfId="21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6" fillId="3" borderId="1" xfId="0" applyNumberFormat="1" applyFont="1" applyFill="1" applyBorder="1" applyAlignment="1">
      <alignment/>
    </xf>
    <xf numFmtId="9" fontId="6" fillId="3" borderId="1" xfId="21" applyNumberFormat="1" applyFont="1" applyFill="1" applyBorder="1" applyAlignment="1">
      <alignment/>
    </xf>
    <xf numFmtId="9" fontId="6" fillId="3" borderId="1" xfId="21" applyFont="1" applyFill="1" applyBorder="1" applyAlignment="1">
      <alignment/>
    </xf>
    <xf numFmtId="9" fontId="8" fillId="3" borderId="1" xfId="21" applyNumberFormat="1" applyFont="1" applyFill="1" applyBorder="1" applyAlignment="1">
      <alignment/>
    </xf>
    <xf numFmtId="9" fontId="8" fillId="0" borderId="1" xfId="21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9" fontId="5" fillId="3" borderId="1" xfId="21" applyFont="1" applyFill="1" applyBorder="1" applyAlignment="1">
      <alignment/>
    </xf>
    <xf numFmtId="9" fontId="5" fillId="0" borderId="1" xfId="21" applyFont="1" applyFill="1" applyBorder="1" applyAlignment="1">
      <alignment/>
    </xf>
    <xf numFmtId="9" fontId="11" fillId="3" borderId="1" xfId="21" applyFont="1" applyFill="1" applyBorder="1" applyAlignment="1">
      <alignment/>
    </xf>
    <xf numFmtId="9" fontId="11" fillId="0" borderId="1" xfId="21" applyFont="1" applyFill="1" applyBorder="1" applyAlignment="1">
      <alignment/>
    </xf>
    <xf numFmtId="175" fontId="6" fillId="0" borderId="1" xfId="21" applyNumberFormat="1" applyFont="1" applyFill="1" applyBorder="1" applyAlignment="1">
      <alignment/>
    </xf>
    <xf numFmtId="175" fontId="6" fillId="3" borderId="1" xfId="21" applyNumberFormat="1" applyFont="1" applyFill="1" applyBorder="1" applyAlignment="1">
      <alignment/>
    </xf>
    <xf numFmtId="49" fontId="10" fillId="2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/>
    </xf>
    <xf numFmtId="9" fontId="5" fillId="3" borderId="3" xfId="2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1" fontId="7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9" fontId="6" fillId="0" borderId="4" xfId="21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9" fontId="6" fillId="3" borderId="4" xfId="21" applyNumberFormat="1" applyFont="1" applyFill="1" applyBorder="1" applyAlignment="1">
      <alignment/>
    </xf>
    <xf numFmtId="9" fontId="8" fillId="3" borderId="4" xfId="21" applyNumberFormat="1" applyFont="1" applyFill="1" applyBorder="1" applyAlignment="1">
      <alignment/>
    </xf>
    <xf numFmtId="9" fontId="8" fillId="0" borderId="4" xfId="21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9" fontId="8" fillId="3" borderId="3" xfId="21" applyNumberFormat="1" applyFont="1" applyFill="1" applyBorder="1" applyAlignment="1">
      <alignment/>
    </xf>
    <xf numFmtId="175" fontId="6" fillId="3" borderId="3" xfId="21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9" fontId="6" fillId="3" borderId="6" xfId="21" applyNumberFormat="1" applyFont="1" applyFill="1" applyBorder="1" applyAlignment="1">
      <alignment/>
    </xf>
    <xf numFmtId="10" fontId="6" fillId="0" borderId="4" xfId="21" applyNumberFormat="1" applyFont="1" applyFill="1" applyBorder="1" applyAlignment="1">
      <alignment/>
    </xf>
    <xf numFmtId="9" fontId="6" fillId="3" borderId="3" xfId="21" applyNumberFormat="1" applyFont="1" applyFill="1" applyBorder="1" applyAlignment="1">
      <alignment/>
    </xf>
    <xf numFmtId="9" fontId="8" fillId="3" borderId="6" xfId="21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1" fontId="6" fillId="2" borderId="10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9" fontId="5" fillId="3" borderId="4" xfId="21" applyFont="1" applyFill="1" applyBorder="1" applyAlignment="1">
      <alignment/>
    </xf>
    <xf numFmtId="9" fontId="5" fillId="0" borderId="4" xfId="21" applyFont="1" applyFill="1" applyBorder="1" applyAlignment="1">
      <alignment/>
    </xf>
    <xf numFmtId="9" fontId="11" fillId="3" borderId="4" xfId="21" applyFont="1" applyFill="1" applyBorder="1" applyAlignment="1">
      <alignment/>
    </xf>
    <xf numFmtId="9" fontId="11" fillId="0" borderId="4" xfId="21" applyFont="1" applyFill="1" applyBorder="1" applyAlignment="1">
      <alignment/>
    </xf>
    <xf numFmtId="9" fontId="5" fillId="3" borderId="6" xfId="2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9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9" fillId="3" borderId="17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29.7109375" style="2" bestFit="1" customWidth="1"/>
    <col min="2" max="2" width="10.140625" style="2" bestFit="1" customWidth="1"/>
    <col min="3" max="3" width="6.28125" style="5" bestFit="1" customWidth="1"/>
    <col min="4" max="4" width="12.28125" style="5" bestFit="1" customWidth="1"/>
    <col min="5" max="5" width="14.421875" style="2" customWidth="1"/>
    <col min="6" max="6" width="6.28125" style="2" bestFit="1" customWidth="1"/>
    <col min="7" max="7" width="10.421875" style="2" bestFit="1" customWidth="1"/>
    <col min="8" max="8" width="5.00390625" style="2" bestFit="1" customWidth="1"/>
    <col min="9" max="10" width="9.8515625" style="2" bestFit="1" customWidth="1"/>
    <col min="11" max="11" width="5.00390625" style="2" bestFit="1" customWidth="1"/>
    <col min="12" max="12" width="9.140625" style="2" customWidth="1"/>
    <col min="13" max="13" width="4.8515625" style="2" bestFit="1" customWidth="1"/>
    <col min="14" max="14" width="7.57421875" style="2" bestFit="1" customWidth="1"/>
    <col min="15" max="15" width="9.140625" style="2" customWidth="1"/>
    <col min="16" max="16" width="4.8515625" style="2" bestFit="1" customWidth="1"/>
    <col min="17" max="16384" width="9.140625" style="2" customWidth="1"/>
  </cols>
  <sheetData>
    <row r="1" spans="1:4" ht="13.5" thickBot="1">
      <c r="A1" s="1"/>
      <c r="B1" s="1"/>
      <c r="C1" s="4"/>
      <c r="D1" s="4"/>
    </row>
    <row r="2" spans="1:16" ht="12.75">
      <c r="A2" s="52"/>
      <c r="B2" s="58" t="s">
        <v>17</v>
      </c>
      <c r="C2" s="59"/>
      <c r="D2" s="59"/>
      <c r="E2" s="59"/>
      <c r="F2" s="60"/>
      <c r="G2" s="58" t="s">
        <v>18</v>
      </c>
      <c r="H2" s="59"/>
      <c r="I2" s="59"/>
      <c r="J2" s="59"/>
      <c r="K2" s="60"/>
      <c r="L2" s="61" t="s">
        <v>21</v>
      </c>
      <c r="M2" s="62"/>
      <c r="N2" s="62"/>
      <c r="O2" s="62"/>
      <c r="P2" s="63"/>
    </row>
    <row r="3" spans="1:16" ht="12.75">
      <c r="A3" s="53" t="s">
        <v>0</v>
      </c>
      <c r="B3" s="36">
        <v>2008</v>
      </c>
      <c r="C3" s="7" t="s">
        <v>16</v>
      </c>
      <c r="D3" s="7" t="s">
        <v>22</v>
      </c>
      <c r="E3" s="6">
        <v>2007</v>
      </c>
      <c r="F3" s="37" t="s">
        <v>16</v>
      </c>
      <c r="G3" s="36">
        <v>2009</v>
      </c>
      <c r="H3" s="7" t="s">
        <v>16</v>
      </c>
      <c r="I3" s="7" t="s">
        <v>22</v>
      </c>
      <c r="J3" s="6">
        <v>2008</v>
      </c>
      <c r="K3" s="37" t="s">
        <v>16</v>
      </c>
      <c r="L3" s="32" t="s">
        <v>20</v>
      </c>
      <c r="M3" s="23" t="s">
        <v>16</v>
      </c>
      <c r="N3" s="23" t="s">
        <v>22</v>
      </c>
      <c r="O3" s="23" t="s">
        <v>19</v>
      </c>
      <c r="P3" s="64" t="s">
        <v>16</v>
      </c>
    </row>
    <row r="4" spans="1:16" ht="12.75">
      <c r="A4" s="54" t="s">
        <v>9</v>
      </c>
      <c r="B4" s="38">
        <v>16763950</v>
      </c>
      <c r="C4" s="8"/>
      <c r="D4" s="30"/>
      <c r="E4" s="9">
        <v>12426895</v>
      </c>
      <c r="F4" s="49"/>
      <c r="G4" s="38">
        <v>1875943</v>
      </c>
      <c r="H4" s="10"/>
      <c r="I4" s="30"/>
      <c r="J4" s="9">
        <v>2645700</v>
      </c>
      <c r="K4" s="39"/>
      <c r="L4" s="19">
        <v>587591.17</v>
      </c>
      <c r="M4" s="19"/>
      <c r="N4" s="79"/>
      <c r="O4" s="72">
        <v>610525</v>
      </c>
      <c r="P4" s="65"/>
    </row>
    <row r="5" spans="1:16" ht="12.75">
      <c r="A5" s="55" t="s">
        <v>10</v>
      </c>
      <c r="B5" s="33">
        <v>45485</v>
      </c>
      <c r="C5" s="8"/>
      <c r="D5" s="30"/>
      <c r="E5" s="13">
        <v>25241</v>
      </c>
      <c r="F5" s="49"/>
      <c r="G5" s="33">
        <v>0</v>
      </c>
      <c r="H5" s="10"/>
      <c r="I5" s="30"/>
      <c r="J5" s="13">
        <v>0</v>
      </c>
      <c r="K5" s="39"/>
      <c r="L5" s="12">
        <v>0</v>
      </c>
      <c r="M5" s="20"/>
      <c r="N5" s="79"/>
      <c r="O5" s="73">
        <v>0</v>
      </c>
      <c r="P5" s="66"/>
    </row>
    <row r="6" spans="1:16" ht="12.75">
      <c r="A6" s="56" t="s">
        <v>11</v>
      </c>
      <c r="B6" s="40">
        <f>SUM(B4:B5)</f>
        <v>16809435</v>
      </c>
      <c r="C6" s="15"/>
      <c r="D6" s="31"/>
      <c r="E6" s="14">
        <f>SUM(E4:E5)</f>
        <v>12452136</v>
      </c>
      <c r="F6" s="41"/>
      <c r="G6" s="40">
        <f>SUM(G4:G5)</f>
        <v>1875943</v>
      </c>
      <c r="H6" s="16"/>
      <c r="I6" s="31"/>
      <c r="J6" s="14">
        <f>SUM(J4:J5)</f>
        <v>2645700</v>
      </c>
      <c r="K6" s="41"/>
      <c r="L6" s="24">
        <f>SUM(L4:L5)</f>
        <v>587591.17</v>
      </c>
      <c r="M6" s="26"/>
      <c r="N6" s="80"/>
      <c r="O6" s="74">
        <f>SUM(O4:O5)</f>
        <v>610525</v>
      </c>
      <c r="P6" s="67"/>
    </row>
    <row r="7" spans="1:16" ht="12.75">
      <c r="A7" s="55" t="s">
        <v>1</v>
      </c>
      <c r="B7" s="33">
        <v>11872262</v>
      </c>
      <c r="C7" s="11"/>
      <c r="D7" s="30"/>
      <c r="E7" s="13">
        <v>8137450</v>
      </c>
      <c r="F7" s="39"/>
      <c r="G7" s="33">
        <v>1243969</v>
      </c>
      <c r="H7" s="11"/>
      <c r="I7" s="30"/>
      <c r="J7" s="13">
        <v>1880545</v>
      </c>
      <c r="K7" s="39"/>
      <c r="L7" s="21">
        <v>495214.95</v>
      </c>
      <c r="M7" s="27"/>
      <c r="N7" s="79"/>
      <c r="O7" s="75">
        <v>414727</v>
      </c>
      <c r="P7" s="68"/>
    </row>
    <row r="8" spans="1:16" ht="12.75">
      <c r="A8" s="56" t="s">
        <v>12</v>
      </c>
      <c r="B8" s="40">
        <f>B6-B7</f>
        <v>4937173</v>
      </c>
      <c r="C8" s="17"/>
      <c r="D8" s="31"/>
      <c r="E8" s="14">
        <f>E6-E7</f>
        <v>4314686</v>
      </c>
      <c r="F8" s="42"/>
      <c r="G8" s="40">
        <f>G6-G7</f>
        <v>631974</v>
      </c>
      <c r="H8" s="17"/>
      <c r="I8" s="31"/>
      <c r="J8" s="14">
        <f>J6-J7</f>
        <v>765155</v>
      </c>
      <c r="K8" s="42"/>
      <c r="L8" s="25">
        <f>L4-L7</f>
        <v>92376.22000000003</v>
      </c>
      <c r="M8" s="28"/>
      <c r="N8" s="80"/>
      <c r="O8" s="76">
        <f>O4-O7</f>
        <v>195798</v>
      </c>
      <c r="P8" s="69"/>
    </row>
    <row r="9" spans="1:16" ht="12.75">
      <c r="A9" s="55" t="s">
        <v>2</v>
      </c>
      <c r="B9" s="33">
        <v>2128765</v>
      </c>
      <c r="C9" s="11"/>
      <c r="D9" s="30"/>
      <c r="E9" s="13">
        <v>1721581</v>
      </c>
      <c r="F9" s="39"/>
      <c r="G9" s="33">
        <v>309350</v>
      </c>
      <c r="H9" s="11"/>
      <c r="I9" s="30"/>
      <c r="J9" s="13">
        <v>305805</v>
      </c>
      <c r="K9" s="39"/>
      <c r="L9" s="21">
        <v>107710.38</v>
      </c>
      <c r="M9" s="29"/>
      <c r="N9" s="79"/>
      <c r="O9" s="75">
        <v>105320</v>
      </c>
      <c r="P9" s="70"/>
    </row>
    <row r="10" spans="1:16" ht="12.75">
      <c r="A10" s="55" t="s">
        <v>3</v>
      </c>
      <c r="B10" s="33">
        <v>81730</v>
      </c>
      <c r="C10" s="11"/>
      <c r="D10" s="30"/>
      <c r="E10" s="13">
        <v>16720</v>
      </c>
      <c r="F10" s="39"/>
      <c r="G10" s="33">
        <v>990</v>
      </c>
      <c r="H10" s="11"/>
      <c r="I10" s="30"/>
      <c r="J10" s="13">
        <v>1717</v>
      </c>
      <c r="K10" s="39"/>
      <c r="L10" s="21">
        <v>0</v>
      </c>
      <c r="M10" s="27"/>
      <c r="N10" s="79"/>
      <c r="O10" s="75">
        <v>389</v>
      </c>
      <c r="P10" s="68"/>
    </row>
    <row r="11" spans="1:16" ht="12.75">
      <c r="A11" s="55" t="s">
        <v>4</v>
      </c>
      <c r="B11" s="33">
        <v>2891708</v>
      </c>
      <c r="C11" s="18"/>
      <c r="D11" s="30"/>
      <c r="E11" s="13">
        <v>1735042</v>
      </c>
      <c r="F11" s="43"/>
      <c r="G11" s="33">
        <v>102873</v>
      </c>
      <c r="H11" s="18"/>
      <c r="I11" s="30"/>
      <c r="J11" s="13">
        <v>513228</v>
      </c>
      <c r="K11" s="43"/>
      <c r="L11" s="21">
        <v>33659</v>
      </c>
      <c r="M11" s="29"/>
      <c r="N11" s="79"/>
      <c r="O11" s="75">
        <v>22099</v>
      </c>
      <c r="P11" s="70"/>
    </row>
    <row r="12" spans="1:16" ht="12.75">
      <c r="A12" s="55" t="s">
        <v>13</v>
      </c>
      <c r="B12" s="33">
        <v>20048</v>
      </c>
      <c r="C12" s="11"/>
      <c r="D12" s="30"/>
      <c r="E12" s="13">
        <v>87718</v>
      </c>
      <c r="F12" s="39"/>
      <c r="G12" s="33">
        <v>76300</v>
      </c>
      <c r="H12" s="11"/>
      <c r="I12" s="30"/>
      <c r="J12" s="13">
        <v>20890</v>
      </c>
      <c r="K12" s="39"/>
      <c r="L12" s="21">
        <v>7590</v>
      </c>
      <c r="M12" s="27"/>
      <c r="N12" s="79"/>
      <c r="O12" s="75">
        <v>7590</v>
      </c>
      <c r="P12" s="68"/>
    </row>
    <row r="13" spans="1:16" ht="12.75">
      <c r="A13" s="56" t="s">
        <v>14</v>
      </c>
      <c r="B13" s="40">
        <f>B8-B9-B10-B11-B12</f>
        <v>-185078</v>
      </c>
      <c r="C13" s="15"/>
      <c r="D13" s="31"/>
      <c r="E13" s="14">
        <f>E8-E9-E10-E11-E12</f>
        <v>753625</v>
      </c>
      <c r="F13" s="41"/>
      <c r="G13" s="40">
        <f>G8-G9-G10-G11-G12</f>
        <v>142461</v>
      </c>
      <c r="H13" s="15"/>
      <c r="I13" s="31"/>
      <c r="J13" s="14">
        <f>J8-J9-J10-J11-J12</f>
        <v>-76485</v>
      </c>
      <c r="K13" s="41"/>
      <c r="L13" s="25">
        <f>L8-L9-L10-L11-L12</f>
        <v>-56583.159999999974</v>
      </c>
      <c r="M13" s="26"/>
      <c r="N13" s="80"/>
      <c r="O13" s="76">
        <f>O8-O9-O10-O11-O12</f>
        <v>60400</v>
      </c>
      <c r="P13" s="67"/>
    </row>
    <row r="14" spans="1:16" ht="12.75">
      <c r="A14" s="55" t="s">
        <v>5</v>
      </c>
      <c r="B14" s="33">
        <v>87461</v>
      </c>
      <c r="C14" s="11"/>
      <c r="D14" s="30"/>
      <c r="E14" s="13">
        <v>51779</v>
      </c>
      <c r="F14" s="39"/>
      <c r="G14" s="33">
        <v>0</v>
      </c>
      <c r="H14" s="11"/>
      <c r="I14" s="30"/>
      <c r="J14" s="13">
        <v>77825</v>
      </c>
      <c r="K14" s="39"/>
      <c r="L14" s="21">
        <v>5369.37</v>
      </c>
      <c r="M14" s="27"/>
      <c r="N14" s="79"/>
      <c r="O14" s="75">
        <v>0</v>
      </c>
      <c r="P14" s="68"/>
    </row>
    <row r="15" spans="1:16" ht="12.75">
      <c r="A15" s="55" t="s">
        <v>6</v>
      </c>
      <c r="B15" s="33">
        <v>103</v>
      </c>
      <c r="C15" s="11"/>
      <c r="D15" s="30"/>
      <c r="E15" s="13">
        <v>108</v>
      </c>
      <c r="F15" s="39"/>
      <c r="G15" s="33">
        <v>188</v>
      </c>
      <c r="H15" s="11"/>
      <c r="I15" s="30"/>
      <c r="J15" s="13">
        <v>0</v>
      </c>
      <c r="K15" s="39"/>
      <c r="L15" s="21">
        <v>-202</v>
      </c>
      <c r="M15" s="27"/>
      <c r="N15" s="79"/>
      <c r="O15" s="75">
        <v>5</v>
      </c>
      <c r="P15" s="68"/>
    </row>
    <row r="16" spans="1:16" ht="12.75">
      <c r="A16" s="55" t="s">
        <v>7</v>
      </c>
      <c r="B16" s="33">
        <f>B13-B14+B15</f>
        <v>-272436</v>
      </c>
      <c r="C16" s="11"/>
      <c r="D16" s="30"/>
      <c r="E16" s="13">
        <f>E13-E14+E15</f>
        <v>701954</v>
      </c>
      <c r="F16" s="39"/>
      <c r="G16" s="33">
        <f>G13+G15</f>
        <v>142649</v>
      </c>
      <c r="H16" s="11"/>
      <c r="I16" s="30"/>
      <c r="J16" s="13">
        <f>J13+J14</f>
        <v>1340</v>
      </c>
      <c r="K16" s="39"/>
      <c r="L16" s="22">
        <f>L13-L14+L15</f>
        <v>-62154.52999999998</v>
      </c>
      <c r="M16" s="27"/>
      <c r="N16" s="79"/>
      <c r="O16" s="77">
        <f>O13-O14+O15</f>
        <v>60405</v>
      </c>
      <c r="P16" s="68"/>
    </row>
    <row r="17" spans="1:16" ht="12.75">
      <c r="A17" s="55" t="s">
        <v>8</v>
      </c>
      <c r="B17" s="33"/>
      <c r="C17" s="11"/>
      <c r="D17" s="30"/>
      <c r="E17" s="13">
        <v>0</v>
      </c>
      <c r="F17" s="39"/>
      <c r="G17" s="33">
        <v>0</v>
      </c>
      <c r="H17" s="11"/>
      <c r="I17" s="30"/>
      <c r="J17" s="13">
        <v>0</v>
      </c>
      <c r="K17" s="39"/>
      <c r="L17" s="21">
        <v>0</v>
      </c>
      <c r="M17" s="27"/>
      <c r="N17" s="79"/>
      <c r="O17" s="75">
        <v>130</v>
      </c>
      <c r="P17" s="68"/>
    </row>
    <row r="18" spans="1:16" ht="13.5" thickBot="1">
      <c r="A18" s="57" t="s">
        <v>15</v>
      </c>
      <c r="B18" s="44">
        <f>B16-B17</f>
        <v>-272436</v>
      </c>
      <c r="C18" s="50"/>
      <c r="D18" s="46"/>
      <c r="E18" s="47">
        <f>E16-E17</f>
        <v>701954</v>
      </c>
      <c r="F18" s="51"/>
      <c r="G18" s="44">
        <f>G16-G17</f>
        <v>142649</v>
      </c>
      <c r="H18" s="45"/>
      <c r="I18" s="46"/>
      <c r="J18" s="47">
        <f>J16-J17</f>
        <v>1340</v>
      </c>
      <c r="K18" s="48"/>
      <c r="L18" s="35">
        <f>L16-L17</f>
        <v>-62154.52999999998</v>
      </c>
      <c r="M18" s="34"/>
      <c r="N18" s="80"/>
      <c r="O18" s="78">
        <f>O16-O17</f>
        <v>60275</v>
      </c>
      <c r="P18" s="71"/>
    </row>
    <row r="19" ht="12.75">
      <c r="J19" s="3"/>
    </row>
  </sheetData>
  <mergeCells count="3">
    <mergeCell ref="B2:F2"/>
    <mergeCell ref="G2:K2"/>
    <mergeCell ref="L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 Romulus</dc:creator>
  <cp:keywords/>
  <dc:description/>
  <cp:lastModifiedBy>Vaido Romulus</cp:lastModifiedBy>
  <dcterms:created xsi:type="dcterms:W3CDTF">2010-06-06T17:58:45Z</dcterms:created>
  <dcterms:modified xsi:type="dcterms:W3CDTF">2013-11-20T18:04:45Z</dcterms:modified>
  <cp:category/>
  <cp:version/>
  <cp:contentType/>
  <cp:contentStatus/>
</cp:coreProperties>
</file>